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veeduría\Desktop\WEB 10-26\"/>
    </mc:Choice>
  </mc:AlternateContent>
  <bookViews>
    <workbookView xWindow="0" yWindow="0" windowWidth="28800" windowHeight="12210"/>
  </bookViews>
  <sheets>
    <sheet name="Formulario Remises" sheetId="1" r:id="rId1"/>
    <sheet name="Tarifas" sheetId="2" r:id="rId2"/>
  </sheets>
  <calcPr calcId="162913"/>
</workbook>
</file>

<file path=xl/calcChain.xml><?xml version="1.0" encoding="utf-8"?>
<calcChain xmlns="http://schemas.openxmlformats.org/spreadsheetml/2006/main">
  <c r="B7" i="2" l="1"/>
  <c r="B6" i="2"/>
  <c r="B5" i="2"/>
  <c r="B4" i="2"/>
  <c r="B3" i="2"/>
  <c r="B2" i="2"/>
  <c r="D20" i="1"/>
  <c r="D13" i="1"/>
  <c r="B27" i="1" l="1"/>
</calcChain>
</file>

<file path=xl/sharedStrings.xml><?xml version="1.0" encoding="utf-8"?>
<sst xmlns="http://schemas.openxmlformats.org/spreadsheetml/2006/main" count="34" uniqueCount="27">
  <si>
    <t>FORMULARIO DE SOLICITUD DE SERVICIO DE REMISES</t>
  </si>
  <si>
    <t>Nombre y apellido:</t>
  </si>
  <si>
    <t>Contacto telefónico:</t>
  </si>
  <si>
    <t>Correo electrónico:</t>
  </si>
  <si>
    <t>Área académica que financia:</t>
  </si>
  <si>
    <t>Tipo de traslado (servicio 1):</t>
  </si>
  <si>
    <t>Precio servicio 1:</t>
  </si>
  <si>
    <t>Dirección de origen:</t>
  </si>
  <si>
    <t>Día:</t>
  </si>
  <si>
    <t>Hora:</t>
  </si>
  <si>
    <t>Nº de vuelo/barco/ómnibus:</t>
  </si>
  <si>
    <t>Dirección de destino:</t>
  </si>
  <si>
    <t>Tipo de traslado (servicio 2):</t>
  </si>
  <si>
    <t>Precio servicio 2:</t>
  </si>
  <si>
    <t>Monto total de la reserva:</t>
  </si>
  <si>
    <t>Tipo de traslado</t>
  </si>
  <si>
    <t>Precio</t>
  </si>
  <si>
    <t>Aeropuerto - Centro</t>
  </si>
  <si>
    <t>Centro - Aeropuerto</t>
  </si>
  <si>
    <t>Puerto - Centro</t>
  </si>
  <si>
    <t>Centro - Puerto</t>
  </si>
  <si>
    <t>Centro - Terminal Tres Cruces</t>
  </si>
  <si>
    <t>Terminal Tres Cruces - Centro</t>
  </si>
  <si>
    <t>Datos del solicitante</t>
  </si>
  <si>
    <t>Datos del pasajero</t>
  </si>
  <si>
    <t>Datos del Servicio 1</t>
  </si>
  <si>
    <t>Datos del Servicio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</si>
</sst>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4" x14ac:knownFonts="1">
    <font>
      <sz val="11"/>
      <color theme="1"/>
      <name val="Calibri"/>
      <family val="2"/>
      <scheme val="minor"/>
    </font>
    <font>
      <b/>
      <sz val="12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3" borderId="0" xfId="0" applyFont="1" applyFill="1" applyAlignment="1">
      <alignment vertical="center"/>
    </xf>
    <xf numFmtId="164" fontId="2" fillId="3" borderId="0" xfId="0" applyNumberFormat="1" applyFont="1" applyFill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B13" sqref="B13"/>
    </sheetView>
  </sheetViews>
  <sheetFormatPr baseColWidth="10" defaultColWidth="9.140625" defaultRowHeight="30" customHeight="1" x14ac:dyDescent="0.25"/>
  <cols>
    <col min="1" max="1" width="36.140625" style="1" bestFit="1" customWidth="1"/>
    <col min="2" max="2" width="36" style="1" customWidth="1"/>
    <col min="3" max="3" width="21.28515625" style="1" bestFit="1" customWidth="1"/>
    <col min="4" max="4" width="18" style="1" customWidth="1"/>
    <col min="5" max="16384" width="9.140625" style="1"/>
  </cols>
  <sheetData>
    <row r="1" spans="1:5" ht="30" customHeight="1" x14ac:dyDescent="0.25">
      <c r="A1" s="9" t="s">
        <v>0</v>
      </c>
      <c r="B1" s="10"/>
      <c r="C1" s="10"/>
      <c r="D1" s="10"/>
      <c r="E1" s="10"/>
    </row>
    <row r="3" spans="1:5" ht="30" customHeight="1" x14ac:dyDescent="0.25">
      <c r="A3" s="11" t="s">
        <v>23</v>
      </c>
      <c r="B3" s="11"/>
      <c r="C3" s="11"/>
      <c r="D3" s="11"/>
    </row>
    <row r="4" spans="1:5" ht="30" customHeight="1" x14ac:dyDescent="0.25">
      <c r="A4" s="4" t="s">
        <v>1</v>
      </c>
      <c r="B4" s="14"/>
      <c r="C4" s="15"/>
      <c r="D4" s="16"/>
    </row>
    <row r="5" spans="1:5" ht="30" customHeight="1" x14ac:dyDescent="0.25">
      <c r="A5" s="4" t="s">
        <v>2</v>
      </c>
      <c r="B5" s="14"/>
      <c r="C5" s="15"/>
      <c r="D5" s="16"/>
    </row>
    <row r="6" spans="1:5" ht="30" customHeight="1" x14ac:dyDescent="0.25">
      <c r="A6" s="4" t="s">
        <v>3</v>
      </c>
      <c r="B6" s="14"/>
      <c r="C6" s="15"/>
      <c r="D6" s="16"/>
    </row>
    <row r="7" spans="1:5" ht="30" customHeight="1" x14ac:dyDescent="0.25">
      <c r="A7" s="4" t="s">
        <v>4</v>
      </c>
      <c r="B7" s="14"/>
      <c r="C7" s="15"/>
      <c r="D7" s="16"/>
    </row>
    <row r="9" spans="1:5" ht="30" customHeight="1" x14ac:dyDescent="0.25">
      <c r="A9" s="12" t="s">
        <v>24</v>
      </c>
      <c r="B9" s="12"/>
      <c r="C9" s="12"/>
      <c r="D9" s="12"/>
    </row>
    <row r="10" spans="1:5" ht="30" customHeight="1" x14ac:dyDescent="0.25">
      <c r="A10" s="4" t="s">
        <v>1</v>
      </c>
      <c r="B10" s="14"/>
      <c r="C10" s="15"/>
      <c r="D10" s="16"/>
    </row>
    <row r="11" spans="1:5" ht="30" customHeight="1" x14ac:dyDescent="0.25">
      <c r="A11" s="4" t="s">
        <v>2</v>
      </c>
      <c r="B11" s="14"/>
      <c r="C11" s="15"/>
      <c r="D11" s="16"/>
    </row>
    <row r="12" spans="1:5" ht="30" customHeight="1" x14ac:dyDescent="0.25">
      <c r="A12" s="13" t="s">
        <v>25</v>
      </c>
      <c r="B12" s="13"/>
      <c r="C12" s="13"/>
      <c r="D12" s="13"/>
    </row>
    <row r="13" spans="1:5" ht="30" customHeight="1" x14ac:dyDescent="0.25">
      <c r="A13" s="4" t="s">
        <v>5</v>
      </c>
      <c r="B13" s="2"/>
      <c r="C13" s="4" t="s">
        <v>6</v>
      </c>
      <c r="D13" s="7" t="str">
        <f>IF(B13="","",IFERROR(VLOOKUP(B13,Tarifas!$A$2:$B$7,2,FALSE),""))</f>
        <v/>
      </c>
    </row>
    <row r="14" spans="1:5" ht="30" customHeight="1" x14ac:dyDescent="0.25">
      <c r="A14" s="4" t="s">
        <v>7</v>
      </c>
      <c r="B14" s="2"/>
      <c r="C14" s="3"/>
      <c r="D14" s="3"/>
    </row>
    <row r="15" spans="1:5" ht="30" customHeight="1" x14ac:dyDescent="0.25">
      <c r="A15" s="4" t="s">
        <v>8</v>
      </c>
      <c r="B15" s="2"/>
      <c r="C15" s="3"/>
      <c r="D15" s="3"/>
    </row>
    <row r="16" spans="1:5" ht="30" customHeight="1" x14ac:dyDescent="0.25">
      <c r="A16" s="4" t="s">
        <v>9</v>
      </c>
      <c r="B16" s="2"/>
      <c r="C16" s="3"/>
      <c r="D16" s="3"/>
    </row>
    <row r="17" spans="1:4" ht="30" customHeight="1" x14ac:dyDescent="0.25">
      <c r="A17" s="4" t="s">
        <v>10</v>
      </c>
      <c r="B17" s="2"/>
      <c r="C17" s="3"/>
      <c r="D17" s="3"/>
    </row>
    <row r="18" spans="1:4" ht="30" customHeight="1" x14ac:dyDescent="0.25">
      <c r="A18" s="4" t="s">
        <v>11</v>
      </c>
      <c r="B18" s="2"/>
      <c r="C18" s="3"/>
      <c r="D18" s="3"/>
    </row>
    <row r="19" spans="1:4" ht="30" customHeight="1" x14ac:dyDescent="0.25">
      <c r="A19" s="13" t="s">
        <v>26</v>
      </c>
      <c r="B19" s="13"/>
      <c r="C19" s="13"/>
      <c r="D19" s="13"/>
    </row>
    <row r="20" spans="1:4" ht="30" customHeight="1" x14ac:dyDescent="0.25">
      <c r="A20" s="4" t="s">
        <v>12</v>
      </c>
      <c r="B20" s="2"/>
      <c r="C20" s="4" t="s">
        <v>13</v>
      </c>
      <c r="D20" s="7" t="str">
        <f>IF(B20="","",IFERROR(VLOOKUP(B20,Tarifas!$A$2:$B$7,2,FALSE),""))</f>
        <v/>
      </c>
    </row>
    <row r="21" spans="1:4" ht="30" customHeight="1" x14ac:dyDescent="0.25">
      <c r="A21" s="4" t="s">
        <v>7</v>
      </c>
      <c r="B21" s="2"/>
      <c r="C21" s="3"/>
      <c r="D21" s="3"/>
    </row>
    <row r="22" spans="1:4" ht="30" customHeight="1" x14ac:dyDescent="0.25">
      <c r="A22" s="4" t="s">
        <v>8</v>
      </c>
      <c r="B22" s="2"/>
      <c r="C22" s="3"/>
      <c r="D22" s="3"/>
    </row>
    <row r="23" spans="1:4" ht="30" customHeight="1" x14ac:dyDescent="0.25">
      <c r="A23" s="4" t="s">
        <v>9</v>
      </c>
      <c r="B23" s="2"/>
      <c r="C23" s="3"/>
      <c r="D23" s="3"/>
    </row>
    <row r="24" spans="1:4" ht="30" customHeight="1" x14ac:dyDescent="0.25">
      <c r="A24" s="4" t="s">
        <v>10</v>
      </c>
      <c r="B24" s="2"/>
      <c r="C24" s="3"/>
      <c r="D24" s="3"/>
    </row>
    <row r="25" spans="1:4" ht="30" customHeight="1" x14ac:dyDescent="0.25">
      <c r="A25" s="4" t="s">
        <v>11</v>
      </c>
      <c r="B25" s="2"/>
      <c r="C25" s="3"/>
      <c r="D25" s="3"/>
    </row>
    <row r="27" spans="1:4" ht="30" customHeight="1" x14ac:dyDescent="0.25">
      <c r="A27" s="5" t="s">
        <v>14</v>
      </c>
      <c r="B27" s="6" t="str">
        <f>IF(AND(D13="",D20=""),"",SUM(IF(D13="",0,D13),IF(D20="",0,D20)))</f>
        <v/>
      </c>
    </row>
  </sheetData>
  <mergeCells count="11">
    <mergeCell ref="A1:E1"/>
    <mergeCell ref="A3:D3"/>
    <mergeCell ref="A9:D9"/>
    <mergeCell ref="A12:D12"/>
    <mergeCell ref="A19:D19"/>
    <mergeCell ref="B4:D4"/>
    <mergeCell ref="B5:D5"/>
    <mergeCell ref="B6:D6"/>
    <mergeCell ref="B7:D7"/>
    <mergeCell ref="B10:D10"/>
    <mergeCell ref="B11:D11"/>
  </mergeCells>
  <pageMargins left="0.75" right="0.75" top="1" bottom="1" header="0.5" footer="0.5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Tarifas!$A$2:$A$7</xm:f>
          </x14:formula1>
          <xm:sqref>B13 B20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C22" sqref="C22"/>
    </sheetView>
  </sheetViews>
  <sheetFormatPr baseColWidth="10" defaultColWidth="9.140625" defaultRowHeight="15" x14ac:dyDescent="0.25"/>
  <cols>
    <col min="1" max="1" width="36" customWidth="1"/>
    <col min="2" max="2" width="14" customWidth="1"/>
  </cols>
  <sheetData>
    <row r="1" spans="1:2" x14ac:dyDescent="0.25">
      <c r="A1" t="s">
        <v>15</v>
      </c>
      <c r="B1" t="s">
        <v>16</v>
      </c>
    </row>
    <row r="2" spans="1:2" x14ac:dyDescent="0.25">
      <c r="A2" t="s">
        <v>17</v>
      </c>
      <c r="B2" s="8">
        <f>1580*1.1+125</f>
        <v>1863.0000000000002</v>
      </c>
    </row>
    <row r="3" spans="1:2" x14ac:dyDescent="0.25">
      <c r="A3" t="s">
        <v>18</v>
      </c>
      <c r="B3" s="8">
        <f>1580*1.1</f>
        <v>1738.0000000000002</v>
      </c>
    </row>
    <row r="4" spans="1:2" x14ac:dyDescent="0.25">
      <c r="A4" t="s">
        <v>19</v>
      </c>
      <c r="B4" s="8">
        <f>780*1.1</f>
        <v>858.00000000000011</v>
      </c>
    </row>
    <row r="5" spans="1:2" x14ac:dyDescent="0.25">
      <c r="A5" t="s">
        <v>20</v>
      </c>
      <c r="B5" s="8">
        <f>680*1.1</f>
        <v>748.00000000000011</v>
      </c>
    </row>
    <row r="6" spans="1:2" x14ac:dyDescent="0.25">
      <c r="A6" t="s">
        <v>21</v>
      </c>
      <c r="B6" s="8">
        <f>780*1.1</f>
        <v>858.00000000000011</v>
      </c>
    </row>
    <row r="7" spans="1:2" x14ac:dyDescent="0.25">
      <c r="A7" t="s">
        <v>22</v>
      </c>
      <c r="B7" s="8">
        <f>680*1.1</f>
        <v>748.00000000000011</v>
      </c>
    </row>
  </sheetData>
  <pageMargins left="0.75" right="0.75" top="1" bottom="1" header="0.5" footer="0.5"/>
  <pageSetup paperSize="9" orientation="portrait" horizontalDpi="0" verticalDpi="0" r:id="rId1"/>
  <ignoredErrors>
    <ignoredError sqref="B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Formulario Remises</vt:lpstr>
      <vt:lpstr>Tarifas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Proveeduría</cp:lastModifiedBy>
  <dcterms:created xsi:type="dcterms:W3CDTF">2025-09-24T18:53:13Z</dcterms:created>
  <dcterms:modified xsi:type="dcterms:W3CDTF">2026-10-05T20:36:35Z</dcterms:modified>
</cp:coreProperties>
</file>